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olleran\Box\Locomotor KT\Final for Website\Resources for Final Website\"/>
    </mc:Choice>
  </mc:AlternateContent>
  <bookViews>
    <workbookView xWindow="0" yWindow="0" windowWidth="16080" windowHeight="6870"/>
  </bookViews>
  <sheets>
    <sheet name="Input HR Max" sheetId="1" r:id="rId1"/>
  </sheets>
  <definedNames>
    <definedName name="Age">'Input HR Max'!$C$4</definedName>
    <definedName name="BetaBlockers">'Input HR Max'!$D$4</definedName>
    <definedName name="HRMax">'Input HR Max'!#REF!</definedName>
    <definedName name="HRMaxCS">'Input HR Max'!$H$9</definedName>
    <definedName name="HRMaxTanaka">'Input HR Max'!$H$9</definedName>
    <definedName name="RestingHR">'Input HR Max'!$B$4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1" l="1"/>
  <c r="B9" i="1" s="1"/>
  <c r="G9" i="1" l="1"/>
  <c r="F9" i="1"/>
  <c r="D9" i="1"/>
  <c r="C9" i="1"/>
  <c r="E9" i="1"/>
</calcChain>
</file>

<file path=xl/sharedStrings.xml><?xml version="1.0" encoding="utf-8"?>
<sst xmlns="http://schemas.openxmlformats.org/spreadsheetml/2006/main" count="9" uniqueCount="9">
  <si>
    <t>Individual Input</t>
  </si>
  <si>
    <t>Input Cells</t>
  </si>
  <si>
    <t>Resting HR</t>
  </si>
  <si>
    <t>Age</t>
  </si>
  <si>
    <t>Beta blockers (y/n)</t>
  </si>
  <si>
    <t>Heart Rate Maximum Calculation (HR Max)</t>
  </si>
  <si>
    <t>HR MAX (Cohnen-Solal et al)</t>
  </si>
  <si>
    <t>Heart Rate Maximum Calculation</t>
  </si>
  <si>
    <t>Target Range (70-85% HR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</si>
</sst>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3" fontId="0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/>
    </xf>
    <xf numFmtId="9" fontId="1" fillId="3" borderId="10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9" fontId="2" fillId="2" borderId="6" xfId="0" applyNumberFormat="1" applyFont="1" applyFill="1" applyBorder="1" applyAlignment="1">
      <alignment horizontal="center"/>
    </xf>
    <xf numFmtId="9" fontId="2" fillId="6" borderId="6" xfId="0" applyNumberFormat="1" applyFont="1" applyFill="1" applyBorder="1" applyAlignment="1">
      <alignment horizontal="center"/>
    </xf>
    <xf numFmtId="9" fontId="2" fillId="4" borderId="6" xfId="0" applyNumberFormat="1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9" fontId="2" fillId="8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1400175</xdr:colOff>
      <xdr:row>0</xdr:row>
      <xdr:rowOff>1154060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0F4FD1-8E79-4158-8496-F2A3BF0E8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343025" cy="115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118" zoomScaleNormal="118" workbookViewId="0">
      <selection activeCell="F13" sqref="F13"/>
    </sheetView>
  </sheetViews>
  <sheetFormatPr defaultColWidth="20.7109375" defaultRowHeight="15" x14ac:dyDescent="0.25"/>
  <cols>
    <col min="1" max="1" width="22.28515625" customWidth="1"/>
    <col min="2" max="7" width="18.7109375" customWidth="1"/>
    <col min="8" max="8" width="26.7109375" bestFit="1" customWidth="1"/>
    <col min="10" max="10" width="17" bestFit="1" customWidth="1"/>
  </cols>
  <sheetData>
    <row r="1" spans="1:9" ht="120.75" customHeight="1" thickBot="1" x14ac:dyDescent="0.3"/>
    <row r="2" spans="1:9" x14ac:dyDescent="0.25">
      <c r="A2" s="7" t="s">
        <v>0</v>
      </c>
      <c r="B2" s="10" t="s">
        <v>1</v>
      </c>
      <c r="C2" s="11"/>
      <c r="D2" s="11"/>
    </row>
    <row r="3" spans="1:9" x14ac:dyDescent="0.25">
      <c r="A3" s="8"/>
      <c r="B3" s="1" t="s">
        <v>2</v>
      </c>
      <c r="C3" s="2" t="s">
        <v>3</v>
      </c>
      <c r="D3" s="2" t="s">
        <v>4</v>
      </c>
      <c r="I3" s="3"/>
    </row>
    <row r="4" spans="1:9" ht="15.75" thickBot="1" x14ac:dyDescent="0.3">
      <c r="A4" s="9"/>
      <c r="B4" s="4"/>
      <c r="C4" s="5"/>
      <c r="D4" s="5"/>
      <c r="I4" s="6"/>
    </row>
    <row r="6" spans="1:9" ht="15.75" thickBot="1" x14ac:dyDescent="0.3">
      <c r="B6" s="21"/>
      <c r="C6" s="21"/>
      <c r="D6" s="21"/>
      <c r="E6" s="21"/>
      <c r="F6" s="21"/>
      <c r="G6" s="21"/>
    </row>
    <row r="7" spans="1:9" ht="15.75" thickBot="1" x14ac:dyDescent="0.3">
      <c r="A7" s="16" t="s">
        <v>5</v>
      </c>
      <c r="B7" s="23"/>
      <c r="C7" s="23"/>
      <c r="D7" s="27" t="s">
        <v>8</v>
      </c>
      <c r="E7" s="28"/>
      <c r="F7" s="28"/>
      <c r="G7" s="29"/>
      <c r="H7" s="22"/>
    </row>
    <row r="8" spans="1:9" x14ac:dyDescent="0.25">
      <c r="A8" s="17"/>
      <c r="B8" s="19">
        <v>0.6</v>
      </c>
      <c r="C8" s="20">
        <v>0.65</v>
      </c>
      <c r="D8" s="24">
        <v>0.7</v>
      </c>
      <c r="E8" s="25">
        <v>0.75</v>
      </c>
      <c r="F8" s="26">
        <v>0.8</v>
      </c>
      <c r="G8" s="30">
        <v>0.85</v>
      </c>
      <c r="H8" s="14" t="s">
        <v>6</v>
      </c>
    </row>
    <row r="9" spans="1:9" ht="15.75" thickBot="1" x14ac:dyDescent="0.3">
      <c r="A9" s="18" t="s">
        <v>7</v>
      </c>
      <c r="B9" s="15">
        <f>IF(BetaBlockers="y", HRMaxCS*0.6-10, HRMaxCS*0.6)</f>
        <v>124.8</v>
      </c>
      <c r="C9" s="12">
        <f>IF(BetaBlockers="y", HRMaxCS*0.65-10, HRMaxCS*0.65)</f>
        <v>135.20000000000002</v>
      </c>
      <c r="D9" s="13">
        <f>IF(BetaBlockers="y", HRMaxCS*0.7-10, HRMaxCS*0.7)</f>
        <v>145.6</v>
      </c>
      <c r="E9" s="13">
        <f>IF(BetaBlockers="y", HRMaxCS*0.75-10, HRMaxCS*0.75)</f>
        <v>156</v>
      </c>
      <c r="F9" s="13">
        <f>IF(BetaBlockers="y", HRMaxCS*0.8-10, HRMaxCS*0.8)</f>
        <v>166.4</v>
      </c>
      <c r="G9" s="13">
        <f>IF(BetaBlockers="y", HRMaxCS*0.85-10, HRMaxCS*0.85)</f>
        <v>176.79999999999998</v>
      </c>
      <c r="H9" s="14">
        <f>208-(0.7*Age)</f>
        <v>208</v>
      </c>
    </row>
  </sheetData>
  <mergeCells count="5">
    <mergeCell ref="A2:A4"/>
    <mergeCell ref="B2:D2"/>
    <mergeCell ref="A7:A9"/>
    <mergeCell ref="D7:G7"/>
    <mergeCell ref="B7:C7"/>
  </mergeCells>
  <printOptions horizontalCentered="1"/>
  <pageMargins left="0.7" right="0.7" top="0.75" bottom="0.75" header="0.3" footer="0.3"/>
  <pageSetup orientation="landscape" r:id="rId1"/>
  <headerFooter>
    <oddFooter>&amp;C&amp;10Academy of Neurologic Physical Therapy
www.neuropt.org   ~   info@neuropt.org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Input HR Max</vt:lpstr>
      <vt:lpstr>Age</vt:lpstr>
      <vt:lpstr>BetaBlockers</vt:lpstr>
      <vt:lpstr>HRMaxCS</vt:lpstr>
      <vt:lpstr>HRMaxTanaka</vt:lpstr>
      <vt:lpstr>RestingHR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Miller</dc:creator>
  <cp:lastModifiedBy>Carey Holleran</cp:lastModifiedBy>
  <cp:lastPrinted>2019-09-18T14:57:31Z</cp:lastPrinted>
  <dcterms:created xsi:type="dcterms:W3CDTF">2019-09-17T19:04:10Z</dcterms:created>
  <dcterms:modified xsi:type="dcterms:W3CDTF">2022-01-19T15:49:04Z</dcterms:modified>
</cp:coreProperties>
</file>